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kursy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'kursy'!#REF!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<sst xmlns="http://schemas.openxmlformats.org/spreadsheetml/2006/main" count="18" uniqueCount="9">
  <si>
    <t>Moneyline</t>
  </si>
  <si>
    <t>Fraction</t>
  </si>
  <si>
    <t>Decimel</t>
  </si>
  <si>
    <t>KONWERSJA KURSÓW (proszę tylko zmieniać wartości w lewej kolumnie):</t>
  </si>
  <si>
    <t>OBLICZENIE KURSU/ZYSKU U POLSKICH BUKMACHERÓW (po uwzględnieniu podatku):</t>
  </si>
  <si>
    <t>Stawka</t>
  </si>
  <si>
    <t>Kurs</t>
  </si>
  <si>
    <t>Zysk</t>
  </si>
  <si>
    <t>Kurs realny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</si>
</sst>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0/#0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d\-mmm\-yy"/>
    <numFmt numFmtId="171" formatCode="d\ mmm\ yy"/>
    <numFmt numFmtId="172" formatCode="[$£-809]#,##0.0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0.0"/>
    <numFmt numFmtId="178" formatCode="00000"/>
    <numFmt numFmtId="179" formatCode="#,##0.0"/>
    <numFmt numFmtId="180" formatCode="0/0"/>
    <numFmt numFmtId="181" formatCode="00/00"/>
    <numFmt numFmtId="182" formatCode="0.0000"/>
    <numFmt numFmtId="183" formatCode="&quot;£&quot;#,##0"/>
    <numFmt numFmtId="184" formatCode="[$$-409]#,##0"/>
    <numFmt numFmtId="185" formatCode="&quot;£&quot;#,##0.00"/>
    <numFmt numFmtId="186" formatCode="[$$-409]#,##0.00"/>
    <numFmt numFmtId="187" formatCode="d/mmm/yy"/>
    <numFmt numFmtId="188" formatCode="&quot;£&quot;#,##0.0"/>
    <numFmt numFmtId="189" formatCode="[$$-409]#,##0.0"/>
    <numFmt numFmtId="190" formatCode="dd/mm/yyyy"/>
    <numFmt numFmtId="191" formatCode="&quot;£&quot;#,##0.000"/>
    <numFmt numFmtId="192" formatCode="#,##0.000"/>
    <numFmt numFmtId="193" formatCode="[$$-C09]#,##0.00"/>
    <numFmt numFmtId="194" formatCode="[$$-C09]#,##0.000"/>
  </numFmts>
  <fonts count="5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hair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8" applyAlignment="1">
      <alignment horizontal="center"/>
      <protection/>
    </xf>
    <xf numFmtId="0" fontId="4" fillId="2" borderId="1" xfId="18" applyFont="1" applyFill="1" applyBorder="1" applyAlignment="1">
      <alignment horizontal="center"/>
      <protection/>
    </xf>
    <xf numFmtId="0" fontId="4" fillId="2" borderId="2" xfId="18" applyFont="1" applyFill="1" applyBorder="1" applyAlignment="1">
      <alignment horizontal="center"/>
      <protection/>
    </xf>
    <xf numFmtId="1" fontId="2" fillId="3" borderId="3" xfId="18" applyNumberFormat="1" applyFill="1" applyBorder="1" applyAlignment="1">
      <alignment horizontal="center"/>
      <protection/>
    </xf>
    <xf numFmtId="2" fontId="2" fillId="3" borderId="3" xfId="18" applyNumberFormat="1" applyFill="1" applyBorder="1" applyAlignment="1">
      <alignment horizontal="center"/>
      <protection/>
    </xf>
    <xf numFmtId="1" fontId="2" fillId="3" borderId="4" xfId="18" applyNumberFormat="1" applyFill="1" applyBorder="1" applyAlignment="1">
      <alignment horizontal="center"/>
      <protection/>
    </xf>
    <xf numFmtId="1" fontId="2" fillId="3" borderId="5" xfId="18" applyNumberFormat="1" applyFill="1" applyBorder="1" applyAlignment="1">
      <alignment horizontal="center"/>
      <protection/>
    </xf>
    <xf numFmtId="2" fontId="2" fillId="3" borderId="6" xfId="18" applyNumberFormat="1" applyFill="1" applyBorder="1" applyAlignment="1">
      <alignment horizontal="center"/>
      <protection/>
    </xf>
    <xf numFmtId="2" fontId="2" fillId="3" borderId="5" xfId="18" applyNumberFormat="1" applyFill="1" applyBorder="1" applyAlignment="1">
      <alignment horizontal="center"/>
      <protection/>
    </xf>
    <xf numFmtId="1" fontId="2" fillId="3" borderId="6" xfId="18" applyNumberFormat="1" applyFill="1" applyBorder="1" applyAlignment="1">
      <alignment horizontal="center"/>
      <protection/>
    </xf>
    <xf numFmtId="1" fontId="2" fillId="3" borderId="7" xfId="18" applyNumberFormat="1" applyFill="1" applyBorder="1" applyAlignment="1">
      <alignment horizontal="center"/>
      <protection/>
    </xf>
    <xf numFmtId="2" fontId="2" fillId="3" borderId="8" xfId="18" applyNumberFormat="1" applyFill="1" applyBorder="1" applyAlignment="1">
      <alignment horizontal="center"/>
      <protection/>
    </xf>
    <xf numFmtId="2" fontId="2" fillId="3" borderId="7" xfId="18" applyNumberFormat="1" applyFill="1" applyBorder="1" applyAlignment="1">
      <alignment horizontal="center"/>
      <protection/>
    </xf>
    <xf numFmtId="1" fontId="2" fillId="3" borderId="9" xfId="18" applyNumberFormat="1" applyFill="1" applyBorder="1" applyAlignment="1">
      <alignment horizontal="center"/>
      <protection/>
    </xf>
    <xf numFmtId="165" fontId="2" fillId="3" borderId="10" xfId="18" applyNumberFormat="1" applyFill="1" applyBorder="1" applyAlignment="1">
      <alignment horizontal="center"/>
      <protection/>
    </xf>
    <xf numFmtId="2" fontId="2" fillId="3" borderId="4" xfId="18" applyNumberFormat="1" applyFill="1" applyBorder="1" applyAlignment="1">
      <alignment horizontal="center"/>
      <protection/>
    </xf>
    <xf numFmtId="165" fontId="2" fillId="3" borderId="3" xfId="18" applyNumberFormat="1" applyFill="1" applyBorder="1" applyAlignment="1">
      <alignment horizontal="center"/>
      <protection/>
    </xf>
    <xf numFmtId="165" fontId="2" fillId="3" borderId="5" xfId="18" applyNumberFormat="1" applyFill="1" applyBorder="1" applyAlignment="1">
      <alignment horizontal="center"/>
      <protection/>
    </xf>
    <xf numFmtId="165" fontId="2" fillId="3" borderId="7" xfId="18" applyNumberFormat="1" applyFill="1" applyBorder="1" applyAlignment="1">
      <alignment horizontal="center"/>
      <protection/>
    </xf>
    <xf numFmtId="165" fontId="2" fillId="3" borderId="4" xfId="18" applyNumberFormat="1" applyFill="1" applyBorder="1" applyAlignment="1">
      <alignment horizontal="center"/>
      <protection/>
    </xf>
    <xf numFmtId="165" fontId="2" fillId="3" borderId="11" xfId="18" applyNumberFormat="1" applyFill="1" applyBorder="1" applyAlignment="1">
      <alignment horizontal="center"/>
      <protection/>
    </xf>
    <xf numFmtId="165" fontId="2" fillId="3" borderId="6" xfId="18" applyNumberFormat="1" applyFill="1" applyBorder="1" applyAlignment="1">
      <alignment horizontal="center"/>
      <protection/>
    </xf>
    <xf numFmtId="165" fontId="2" fillId="3" borderId="9" xfId="18" applyNumberFormat="1" applyFill="1" applyBorder="1" applyAlignment="1">
      <alignment horizontal="center"/>
      <protection/>
    </xf>
    <xf numFmtId="0" fontId="2" fillId="0" borderId="0" xfId="18" applyAlignment="1">
      <alignment/>
      <protection/>
    </xf>
    <xf numFmtId="0" fontId="4" fillId="0" borderId="0" xfId="18" applyFont="1" applyAlignment="1">
      <alignment/>
      <protection/>
    </xf>
    <xf numFmtId="0" fontId="4" fillId="2" borderId="12" xfId="18" applyFont="1" applyFill="1" applyBorder="1" applyAlignment="1">
      <alignment horizontal="center"/>
      <protection/>
    </xf>
    <xf numFmtId="2" fontId="2" fillId="3" borderId="13" xfId="18" applyNumberFormat="1" applyFill="1" applyBorder="1" applyAlignment="1">
      <alignment horizontal="center"/>
      <protection/>
    </xf>
    <xf numFmtId="0" fontId="2" fillId="3" borderId="14" xfId="18" applyFont="1" applyFill="1" applyBorder="1" applyAlignment="1">
      <alignment horizontal="center"/>
      <protection/>
    </xf>
    <xf numFmtId="2" fontId="2" fillId="3" borderId="15" xfId="18" applyNumberFormat="1" applyFont="1" applyFill="1" applyBorder="1" applyAlignment="1">
      <alignment horizontal="center"/>
      <protection/>
    </xf>
    <xf numFmtId="2" fontId="2" fillId="3" borderId="13" xfId="18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Kopia abs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24" customWidth="1"/>
    <col min="2" max="3" width="10.75390625" style="24" customWidth="1"/>
    <col min="4" max="4" width="9.75390625" style="24" customWidth="1"/>
    <col min="5" max="5" width="14.00390625" style="24" customWidth="1"/>
    <col min="6" max="6" width="10.75390625" style="24" customWidth="1"/>
    <col min="7" max="16384" width="9.125" style="24" customWidth="1"/>
  </cols>
  <sheetData>
    <row r="2" ht="12.75">
      <c r="B2" s="25" t="s">
        <v>3</v>
      </c>
    </row>
    <row r="3" ht="13.5" thickBot="1"/>
    <row r="4" spans="2:6" ht="14.25" thickBot="1" thickTop="1">
      <c r="B4" s="2" t="s">
        <v>0</v>
      </c>
      <c r="C4" s="3" t="s">
        <v>2</v>
      </c>
      <c r="D4" s="1"/>
      <c r="E4" s="2" t="s">
        <v>2</v>
      </c>
      <c r="F4" s="3" t="s">
        <v>0</v>
      </c>
    </row>
    <row r="5" spans="2:6" ht="12.75">
      <c r="B5" s="4">
        <v>455</v>
      </c>
      <c r="C5" s="16">
        <f>IF(B5&lt;0,-100/B5+1,IF(B5&gt;0,B5/100+1,""))</f>
        <v>5.55</v>
      </c>
      <c r="D5" s="1"/>
      <c r="E5" s="5">
        <v>1.825</v>
      </c>
      <c r="F5" s="6">
        <f>IF(E5&lt;=1,"",IF(E5&lt;2,-100/(E5-1),IF(E5&gt;=2,(E5-1)*100,"")))</f>
        <v>-121.21212121212122</v>
      </c>
    </row>
    <row r="6" spans="2:6" ht="12.75">
      <c r="B6" s="7">
        <v>-120</v>
      </c>
      <c r="C6" s="8">
        <f>IF(B6&lt;0,-100/B6+1,IF(B6&gt;0,B6/100+1,""))</f>
        <v>1.8333333333333335</v>
      </c>
      <c r="D6" s="1"/>
      <c r="E6" s="9">
        <v>1.68</v>
      </c>
      <c r="F6" s="10">
        <f>IF(E6&lt;=1,"",IF(E6&lt;2,-100/(E6-1),IF(E6&gt;=2,(E6-1)*100,"")))</f>
        <v>-147.05882352941177</v>
      </c>
    </row>
    <row r="7" spans="2:6" ht="13.5" thickBot="1">
      <c r="B7" s="11">
        <v>-135</v>
      </c>
      <c r="C7" s="12">
        <f>IF(B7&lt;0,-100/B7+1,IF(B7&gt;0,B7/100+1,""))</f>
        <v>1.7407407407407407</v>
      </c>
      <c r="D7" s="1"/>
      <c r="E7" s="13">
        <v>1.75</v>
      </c>
      <c r="F7" s="14">
        <f>IF(E7&lt;=1,"",IF(E7&lt;2,-100/(E7-1),IF(E7&gt;=2,(E7-1)*100,"")))</f>
        <v>-133.33333333333334</v>
      </c>
    </row>
    <row r="8" spans="2:6" ht="14.25" thickBot="1" thickTop="1">
      <c r="B8" s="1"/>
      <c r="C8" s="1"/>
      <c r="D8" s="1"/>
      <c r="E8" s="1"/>
      <c r="F8" s="1"/>
    </row>
    <row r="9" spans="2:6" ht="14.25" thickBot="1" thickTop="1">
      <c r="B9" s="2" t="s">
        <v>1</v>
      </c>
      <c r="C9" s="3" t="s">
        <v>2</v>
      </c>
      <c r="D9" s="1"/>
      <c r="E9" s="2" t="s">
        <v>1</v>
      </c>
      <c r="F9" s="3" t="s">
        <v>0</v>
      </c>
    </row>
    <row r="10" spans="2:6" ht="12.75">
      <c r="B10" s="15">
        <v>0.8333333333333334</v>
      </c>
      <c r="C10" s="16">
        <f>IF(B10&gt;0,B10+1,"")</f>
        <v>1.8333333333333335</v>
      </c>
      <c r="D10" s="1"/>
      <c r="E10" s="17">
        <v>1.625</v>
      </c>
      <c r="F10" s="6">
        <f>IF(E10&lt;=0,"",IF(E10&lt;1,-100/(E10),IF(E10&gt;=1,(E10)*100,"")))</f>
        <v>162.5</v>
      </c>
    </row>
    <row r="11" spans="2:6" ht="12.75">
      <c r="B11" s="18">
        <v>0.8333333333333334</v>
      </c>
      <c r="C11" s="8">
        <f>IF(B11&gt;0,B11+1,"")</f>
        <v>1.8333333333333335</v>
      </c>
      <c r="D11" s="1"/>
      <c r="E11" s="18">
        <v>0.36363636363636365</v>
      </c>
      <c r="F11" s="10">
        <f>IF(E11&lt;=0,"",IF(E11&lt;1,-100/(E11),IF(E11&gt;=1,(E11)*100,"")))</f>
        <v>-275</v>
      </c>
    </row>
    <row r="12" spans="2:6" ht="13.5" thickBot="1">
      <c r="B12" s="19">
        <v>1.75</v>
      </c>
      <c r="C12" s="12">
        <f>IF(B12&gt;0,B12+1,"")</f>
        <v>2.75</v>
      </c>
      <c r="D12" s="1"/>
      <c r="E12" s="19">
        <v>2.25</v>
      </c>
      <c r="F12" s="14">
        <f>IF(E12&lt;=0,"",IF(E12&lt;1,-100/(E12),IF(E12&gt;=1,(E12)*100,"")))</f>
        <v>225</v>
      </c>
    </row>
    <row r="13" spans="2:6" ht="14.25" thickBot="1" thickTop="1">
      <c r="B13" s="1"/>
      <c r="C13" s="1"/>
      <c r="D13" s="1"/>
      <c r="E13" s="1"/>
      <c r="F13" s="1"/>
    </row>
    <row r="14" spans="2:6" ht="14.25" thickBot="1" thickTop="1">
      <c r="B14" s="2" t="s">
        <v>0</v>
      </c>
      <c r="C14" s="3" t="s">
        <v>1</v>
      </c>
      <c r="D14" s="1"/>
      <c r="E14" s="2" t="s">
        <v>2</v>
      </c>
      <c r="F14" s="3" t="s">
        <v>1</v>
      </c>
    </row>
    <row r="15" spans="2:6" ht="12.75">
      <c r="B15" s="4">
        <v>-165</v>
      </c>
      <c r="C15" s="20">
        <f>IF(B15&lt;0,-100/B15,IF(B15&gt;0,B15/100,""))</f>
        <v>0.6060606060606061</v>
      </c>
      <c r="D15" s="1"/>
      <c r="E15" s="5">
        <v>22.2758</v>
      </c>
      <c r="F15" s="21">
        <f>IF(E15&gt;1,E15-1,"")</f>
        <v>21.2758</v>
      </c>
    </row>
    <row r="16" spans="2:6" ht="12.75">
      <c r="B16" s="7">
        <v>210</v>
      </c>
      <c r="C16" s="22">
        <f>IF(B16&lt;0,-100/B16,IF(B16&gt;0,B16/100,""))</f>
        <v>2.1</v>
      </c>
      <c r="D16" s="1"/>
      <c r="E16" s="9">
        <v>1.67</v>
      </c>
      <c r="F16" s="22">
        <f>IF(E16&gt;1,E16-1,"")</f>
        <v>0.6699999999999999</v>
      </c>
    </row>
    <row r="17" spans="2:6" ht="13.5" thickBot="1">
      <c r="B17" s="11">
        <v>-220</v>
      </c>
      <c r="C17" s="23">
        <f>IF(B17&lt;0,-100/B17,IF(B17&gt;0,B17/100,""))</f>
        <v>0.45454545454545453</v>
      </c>
      <c r="D17" s="1"/>
      <c r="E17" s="13">
        <v>1.55</v>
      </c>
      <c r="F17" s="23">
        <f>IF(E17&gt;1,E17-1,"")</f>
        <v>0.55</v>
      </c>
    </row>
    <row r="18" ht="13.5" thickTop="1"/>
    <row r="19" ht="12.75">
      <c r="B19" s="25" t="s">
        <v>4</v>
      </c>
    </row>
    <row r="20" ht="13.5" thickBot="1"/>
    <row r="21" spans="2:5" ht="14.25" thickBot="1" thickTop="1">
      <c r="B21" s="2" t="s">
        <v>5</v>
      </c>
      <c r="C21" s="26" t="s">
        <v>6</v>
      </c>
      <c r="D21" s="26" t="s">
        <v>7</v>
      </c>
      <c r="E21" s="3" t="s">
        <v>8</v>
      </c>
    </row>
    <row r="22" spans="2:5" ht="13.5" thickBot="1">
      <c r="B22" s="28">
        <v>100</v>
      </c>
      <c r="C22" s="30">
        <v>2</v>
      </c>
      <c r="D22" s="27">
        <f>IF(C22&gt;1,(C22-1)*(B22-B22*0.1)-B22*0.1,"")</f>
        <v>80</v>
      </c>
      <c r="E22" s="29">
        <f>IF(D22="","",IF(D22&gt;0,(D22/B22+1),""))</f>
        <v>1.8</v>
      </c>
    </row>
    <row r="23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</dc:creator>
  <cp:keywords/>
  <dc:description/>
  <cp:lastModifiedBy>Conrad</cp:lastModifiedBy>
  <dcterms:created xsi:type="dcterms:W3CDTF">2002-04-21T21:08:43Z</dcterms:created>
  <dcterms:modified xsi:type="dcterms:W3CDTF">2002-11-02T21:18:57Z</dcterms:modified>
  <cp:category/>
  <cp:version/>
  <cp:contentType/>
  <cp:contentStatus/>
</cp:coreProperties>
</file>